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on\Wine List\"/>
    </mc:Choice>
  </mc:AlternateContent>
  <xr:revisionPtr revIDLastSave="0" documentId="13_ncr:1_{4C52A5E7-4693-47EA-96DA-009216708791}" xr6:coauthVersionLast="45" xr6:coauthVersionMax="45" xr10:uidLastSave="{00000000-0000-0000-0000-000000000000}"/>
  <bookViews>
    <workbookView xWindow="-20610" yWindow="-120" windowWidth="20730" windowHeight="11760" xr2:uid="{00000000-000D-0000-FFFF-FFFF00000000}"/>
  </bookViews>
  <sheets>
    <sheet name="Bottles (750 ml)" sheetId="13" r:id="rId1"/>
  </sheets>
  <definedNames>
    <definedName name="_xlnm.Print_Titles" localSheetId="0">'Bottles (750 ml)'!$11:$11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3" l="1"/>
  <c r="H72" i="13"/>
  <c r="H57" i="13"/>
  <c r="H69" i="13"/>
  <c r="H41" i="13"/>
  <c r="H49" i="13"/>
  <c r="H77" i="13"/>
  <c r="H68" i="13"/>
  <c r="H63" i="13"/>
  <c r="H50" i="13"/>
  <c r="H47" i="13"/>
  <c r="H39" i="13"/>
  <c r="H102" i="13"/>
  <c r="H82" i="13"/>
  <c r="H79" i="13"/>
  <c r="H43" i="13"/>
  <c r="H35" i="13"/>
  <c r="H60" i="13"/>
  <c r="H54" i="13"/>
  <c r="H55" i="13"/>
  <c r="H91" i="13"/>
  <c r="H90" i="13"/>
  <c r="H64" i="13"/>
  <c r="H42" i="13"/>
  <c r="H44" i="13"/>
  <c r="H45" i="13"/>
  <c r="H56" i="13"/>
  <c r="H94" i="13"/>
  <c r="H93" i="13"/>
  <c r="H92" i="13"/>
  <c r="H88" i="13"/>
  <c r="H87" i="13"/>
  <c r="H84" i="13"/>
  <c r="H78" i="13"/>
  <c r="H40" i="13"/>
  <c r="H46" i="13"/>
  <c r="H48" i="13"/>
  <c r="H51" i="13"/>
  <c r="H53" i="13"/>
  <c r="H58" i="13"/>
  <c r="H59" i="13"/>
  <c r="H61" i="13"/>
  <c r="H65" i="13"/>
  <c r="H67" i="13"/>
  <c r="H70" i="13"/>
  <c r="H73" i="13"/>
  <c r="H75" i="13"/>
  <c r="H85" i="13"/>
  <c r="H99" i="13"/>
  <c r="H101" i="13"/>
  <c r="H105" i="13"/>
  <c r="H36" i="13"/>
  <c r="H34" i="13"/>
  <c r="H33" i="13"/>
  <c r="H38" i="13"/>
  <c r="G107" i="13"/>
  <c r="H107" i="13" l="1"/>
</calcChain>
</file>

<file path=xl/sharedStrings.xml><?xml version="1.0" encoding="utf-8"?>
<sst xmlns="http://schemas.openxmlformats.org/spreadsheetml/2006/main" count="321" uniqueCount="149">
  <si>
    <t>Appellations</t>
  </si>
  <si>
    <t>Corton Charlemagne</t>
  </si>
  <si>
    <t>Charmes Chambertin</t>
  </si>
  <si>
    <t>Griotte Chambertin</t>
  </si>
  <si>
    <t>Clos de Vougeot</t>
  </si>
  <si>
    <t>Musigny</t>
  </si>
  <si>
    <t>Chambertin Clos de Beze</t>
  </si>
  <si>
    <t>Criots Bâtard Montrachet</t>
  </si>
  <si>
    <t>Chablis Grand Cru Vaudésir</t>
  </si>
  <si>
    <t>Chablis Grand Cru Les Clos</t>
  </si>
  <si>
    <t>Chablis Grand Cru Bougros</t>
  </si>
  <si>
    <t>Meursault 1er cru Perrières</t>
  </si>
  <si>
    <t>Meursault 1er cru Charmes</t>
  </si>
  <si>
    <t>Chassagne-Montrachet 1er cru Morgeot Marquis de Laguiche</t>
  </si>
  <si>
    <t>Puligny-Montrachet 1er cru Folatières</t>
  </si>
  <si>
    <t>Beaune 1er cru Clos des Mouches Blanc</t>
  </si>
  <si>
    <t>Montrachet Marquis de Laguiche</t>
  </si>
  <si>
    <t>Volnay 1er cru Clos des Chênes</t>
  </si>
  <si>
    <t>Beaune 1er cru Clos des Mouches Rouge</t>
  </si>
  <si>
    <t>Beaune 1er cru Grèves</t>
  </si>
  <si>
    <t>Nuits-Saint-Georges 1er cru  Procès</t>
  </si>
  <si>
    <t>Chambolle-Musigny 1er cru Baudes</t>
  </si>
  <si>
    <t>Vosne-Romanée 1er cru Petits Monts</t>
  </si>
  <si>
    <t>Chambolle-Musigny 1er cru Amoureuses</t>
  </si>
  <si>
    <t>Gevrey Chambertin 1er cru Cazetiers</t>
  </si>
  <si>
    <t>Bottles (750 ml)</t>
  </si>
  <si>
    <t>Chassagne-Montrachat 1er cru Embazées</t>
  </si>
  <si>
    <t>Clos Saint Denis</t>
  </si>
  <si>
    <t>Corton</t>
  </si>
  <si>
    <t>Clos de la Roche</t>
  </si>
  <si>
    <t>Bâtard Montrachet</t>
  </si>
  <si>
    <t>Chambolle-Musigny</t>
  </si>
  <si>
    <t>Remarks</t>
  </si>
  <si>
    <t>HKD / ble</t>
  </si>
  <si>
    <t>TIED IN 1:1</t>
  </si>
  <si>
    <t>All prices are in HKD per bottle 750 ml</t>
  </si>
  <si>
    <t>While stock last</t>
  </si>
  <si>
    <t>Nb of bt</t>
  </si>
  <si>
    <t>Total Amount</t>
  </si>
  <si>
    <t>Grand Total</t>
  </si>
  <si>
    <t>Grand Echezeaux</t>
  </si>
  <si>
    <t>Joseph Drouhin</t>
  </si>
  <si>
    <t>TIED IN 1:2</t>
  </si>
  <si>
    <t>Domaine Joblot</t>
  </si>
  <si>
    <t>Givry 1er Cru Clos de la Marole</t>
  </si>
  <si>
    <t>Chambolle-Musigny 1er cru</t>
  </si>
  <si>
    <t>Bonnes Mares</t>
  </si>
  <si>
    <t>Domaine</t>
  </si>
  <si>
    <t>Mongeard Mugneret</t>
  </si>
  <si>
    <t xml:space="preserve">Bourgogne Pinot Noir « Cuvee Sapidus » </t>
  </si>
  <si>
    <t xml:space="preserve">Vosne Romanee </t>
  </si>
  <si>
    <t xml:space="preserve">Nuits St Georges « Les Plateaux » </t>
  </si>
  <si>
    <t xml:space="preserve">Chambolle Musigny </t>
  </si>
  <si>
    <t xml:space="preserve">Gevrey Chambertin </t>
  </si>
  <si>
    <t xml:space="preserve">Vosne Romanee 1er Cru «  Les Orveaux «  </t>
  </si>
  <si>
    <t xml:space="preserve">Nuits St Georges 1er Cru «  Les Boudots «  </t>
  </si>
  <si>
    <t xml:space="preserve">Vougeot 1er Cru «  Les Cras «  </t>
  </si>
  <si>
    <t xml:space="preserve">Echezeaux </t>
  </si>
  <si>
    <t xml:space="preserve">Clos Vougeot  </t>
  </si>
  <si>
    <t xml:space="preserve">TIED 1: 2 with any other Village wine. </t>
  </si>
  <si>
    <t xml:space="preserve">Grands Echezeaux  </t>
  </si>
  <si>
    <t>Richebourg</t>
  </si>
  <si>
    <t>Chablis Grand Cru Les Preuses</t>
  </si>
  <si>
    <t>Meursault 1er cru Genevrieres</t>
  </si>
  <si>
    <t>Puligny-Montrachet 1er cru Clos de la Garenne</t>
  </si>
  <si>
    <t>Puligny-Montrachet 1er cru Pucelles</t>
  </si>
  <si>
    <t>Echezeaux</t>
  </si>
  <si>
    <t>93/100</t>
  </si>
  <si>
    <t>92/100</t>
  </si>
  <si>
    <t>Givry 1er Cru l'Empreinte</t>
  </si>
  <si>
    <t>Givry 1er Cru Mademoiselle (White)</t>
  </si>
  <si>
    <t>Gevrey Chambertin 1er cru</t>
  </si>
  <si>
    <t>Meursault</t>
  </si>
  <si>
    <t>Puligny Montrachet</t>
  </si>
  <si>
    <t>Tied in can only be within the same Domain</t>
  </si>
  <si>
    <t>Chambolle-Musigny 1er cru Amoureuses (3L)</t>
  </si>
  <si>
    <t>Vosne-Romanée 1er cru Petits Monts (3L)</t>
  </si>
  <si>
    <t>Musigny (3L)</t>
  </si>
  <si>
    <t>Musigny (6L)</t>
  </si>
  <si>
    <t>Echezeaux La Grande Compilation</t>
  </si>
  <si>
    <t>Givry 1er Cru la Servoisine</t>
  </si>
  <si>
    <t>91/100</t>
  </si>
  <si>
    <t>12 bt max</t>
  </si>
  <si>
    <t>36 bt Max</t>
  </si>
  <si>
    <t>24 bt Max</t>
  </si>
  <si>
    <t>12 bt Max</t>
  </si>
  <si>
    <r>
      <t>Puligny-Montrachet 1er cru Folatières</t>
    </r>
    <r>
      <rPr>
        <sz val="10"/>
        <color indexed="10"/>
        <rFont val="Times New Roman"/>
        <family val="1"/>
      </rPr>
      <t xml:space="preserve"> (0.375L)</t>
    </r>
  </si>
  <si>
    <r>
      <t>Chassagne-Montrachet 1er cru Morgeot Marquis de Laguiche</t>
    </r>
    <r>
      <rPr>
        <sz val="10"/>
        <color indexed="10"/>
        <rFont val="Times New Roman"/>
        <family val="1"/>
      </rPr>
      <t xml:space="preserve"> (0.375L)</t>
    </r>
  </si>
  <si>
    <r>
      <t>Beaune 1er cru Clos des Mouches Blanc</t>
    </r>
    <r>
      <rPr>
        <sz val="10"/>
        <color indexed="10"/>
        <rFont val="Times New Roman"/>
        <family val="1"/>
      </rPr>
      <t xml:space="preserve"> (0.375L)</t>
    </r>
  </si>
  <si>
    <t>Halves Bottles</t>
  </si>
  <si>
    <r>
      <t>Beaune 1er cru Clos des Mouches Rouge</t>
    </r>
    <r>
      <rPr>
        <sz val="10"/>
        <color indexed="10"/>
        <rFont val="Times New Roman"/>
        <family val="1"/>
      </rPr>
      <t xml:space="preserve"> (0.375L)</t>
    </r>
  </si>
  <si>
    <r>
      <t xml:space="preserve">Corton Charlemagne </t>
    </r>
    <r>
      <rPr>
        <sz val="10"/>
        <color indexed="10"/>
        <rFont val="Times New Roman"/>
        <family val="1"/>
      </rPr>
      <t>(0.375L)</t>
    </r>
  </si>
  <si>
    <r>
      <t xml:space="preserve">Chambolle-Musigny 1er cru </t>
    </r>
    <r>
      <rPr>
        <sz val="10"/>
        <color indexed="10"/>
        <rFont val="Times New Roman"/>
        <family val="1"/>
      </rPr>
      <t>(0.375L)</t>
    </r>
  </si>
  <si>
    <t>6 Mg only</t>
  </si>
  <si>
    <t>Max 1 per order</t>
  </si>
  <si>
    <t>Chambolle-Musigny 1er cru Amoureuses (6L)</t>
  </si>
  <si>
    <t>Bonnes Mares (6L)</t>
  </si>
  <si>
    <t>Max 1 Math</t>
  </si>
  <si>
    <r>
      <t xml:space="preserve">Echezeaux </t>
    </r>
    <r>
      <rPr>
        <sz val="10"/>
        <color indexed="10"/>
        <rFont val="Times New Roman"/>
        <family val="1"/>
      </rPr>
      <t>(0.375L)</t>
    </r>
  </si>
  <si>
    <t>Get additional 7% discount on the 2018 Corton Charlemagne if tied on a one to one basis with 2016 Corton Charlemagne @ $ 1,309 (Instead of $ 1,540)</t>
  </si>
  <si>
    <r>
      <t xml:space="preserve">Beaune 1er cru Clos des Mouches Blanc </t>
    </r>
    <r>
      <rPr>
        <sz val="10"/>
        <color indexed="30"/>
        <rFont val="Times New Roman"/>
        <family val="1"/>
      </rPr>
      <t>(1.5L)</t>
    </r>
  </si>
  <si>
    <r>
      <t xml:space="preserve">Chassagne-Montrachet 1er cru Morgeot Marquis de Laguiche </t>
    </r>
    <r>
      <rPr>
        <sz val="10"/>
        <color indexed="30"/>
        <rFont val="Times New Roman"/>
        <family val="1"/>
      </rPr>
      <t>(1.5L)</t>
    </r>
  </si>
  <si>
    <r>
      <t>Meursault 1er cru Genevrieres</t>
    </r>
    <r>
      <rPr>
        <sz val="10"/>
        <color indexed="30"/>
        <rFont val="Times New Roman"/>
        <family val="1"/>
      </rPr>
      <t xml:space="preserve"> (1.5L)</t>
    </r>
  </si>
  <si>
    <r>
      <t xml:space="preserve">Beaune 1er cru Clos des Mouches Rouge </t>
    </r>
    <r>
      <rPr>
        <sz val="10"/>
        <color indexed="30"/>
        <rFont val="Times New Roman"/>
        <family val="1"/>
      </rPr>
      <t>(1.5L)</t>
    </r>
  </si>
  <si>
    <t>Get additional 7% discount on the 2018 Chambertin Clos de Beze if tied on a one to one basis with 2011 Chambertin Clos de Beze @ $ 2,464 (Instead of $ 2,899)</t>
  </si>
  <si>
    <t>Get additional 7% discount on the 2018 Charmes Chambertin if tied on a one to one basis with 2012 Charmes Chambertin @ $ 1,768 (instead of $ 2,080)</t>
  </si>
  <si>
    <t>Get additional 7% discount on the 2018 Clos de Vougeot if tied on a one to one basis with 2012 Clos de Vougeot @ $ 1,972 (instead of $ 2,320)</t>
  </si>
  <si>
    <t>Get additional 7% discount on the 2018 Corton if tied on a one to one basis with 2012 Corton @ $ 1,462 (instead of $ 1,720)</t>
  </si>
  <si>
    <t>Get additional 7% discount on the 2018 Nuits St Georges 1er Cru Proces if tied on a one to one basis with 2011 Nuits St Georges 1er Cru Proces @ $ 764 (instead of $ 899)</t>
  </si>
  <si>
    <t>Delivery expected to be around November 2020 except Domaine Joblot to be delivered around June 2020</t>
  </si>
  <si>
    <t>Tied in 1:1 = 1 bt tied with any non-tied 2018 offer (0.75L bottle equivalent)</t>
  </si>
  <si>
    <t>Tied in 1:2 = 1 bt tied with any 2 bt non-tied 2018 offer (0.75L bottle equivalent)</t>
  </si>
  <si>
    <t>Tied in 1:1 with a 2011 / 2012 / 2016 vintage = 1 bt tied with any 2011/2012/2016 and get 7% extra discount on the 2018. This tied surpass the Tied in 1:1 of any 2018</t>
  </si>
  <si>
    <t>Possibility to store the wines in BCB upon request (except the 2011/2012/2016) vintages which are already in HK)</t>
  </si>
  <si>
    <t>Payment terms: April 1st 2020</t>
  </si>
  <si>
    <t>Mongeard Mugneret allocation will be confirmed at the end of March 2020</t>
  </si>
  <si>
    <t>86/100</t>
  </si>
  <si>
    <t>90/100</t>
  </si>
  <si>
    <t>89/100</t>
  </si>
  <si>
    <t>3 Mg only</t>
  </si>
  <si>
    <t>Only 1 available</t>
  </si>
  <si>
    <t>6 bt per order max</t>
  </si>
  <si>
    <t>Max 6 bt per order</t>
  </si>
  <si>
    <t>SOLD</t>
  </si>
  <si>
    <r>
      <t>Vosne-Romanée 1er cru Petits Monts</t>
    </r>
    <r>
      <rPr>
        <strike/>
        <sz val="10"/>
        <color indexed="30"/>
        <rFont val="Times New Roman"/>
        <family val="1"/>
      </rPr>
      <t xml:space="preserve"> (1.5L)</t>
    </r>
  </si>
  <si>
    <r>
      <t xml:space="preserve">Musigny </t>
    </r>
    <r>
      <rPr>
        <strike/>
        <sz val="10"/>
        <color indexed="30"/>
        <rFont val="Times New Roman"/>
        <family val="1"/>
      </rPr>
      <t>(1.5 L)</t>
    </r>
  </si>
  <si>
    <t>Only 11 Mg left</t>
  </si>
  <si>
    <t>Only 12 bt left</t>
  </si>
  <si>
    <t>36 bt left</t>
  </si>
  <si>
    <t>24 bt left</t>
  </si>
  <si>
    <t>12 bt left</t>
  </si>
  <si>
    <t>Only 1 Jero left</t>
  </si>
  <si>
    <t>6 Mg left</t>
  </si>
  <si>
    <t>88/100</t>
  </si>
  <si>
    <r>
      <t>Ratings (WA/</t>
    </r>
    <r>
      <rPr>
        <b/>
        <sz val="10"/>
        <color rgb="FF00B0F0"/>
        <rFont val="Times New Roman"/>
        <family val="1"/>
      </rPr>
      <t>Vinous</t>
    </r>
    <r>
      <rPr>
        <b/>
        <sz val="10"/>
        <color theme="0"/>
        <rFont val="Times New Roman"/>
        <family val="1"/>
      </rPr>
      <t>/BH/</t>
    </r>
    <r>
      <rPr>
        <b/>
        <sz val="10"/>
        <color indexed="60"/>
        <rFont val="Times New Roman"/>
        <family val="1"/>
      </rPr>
      <t>JS</t>
    </r>
    <r>
      <rPr>
        <b/>
        <sz val="10"/>
        <color indexed="9"/>
        <rFont val="Times New Roman"/>
        <family val="1"/>
      </rPr>
      <t>)</t>
    </r>
  </si>
  <si>
    <t>94/100</t>
  </si>
  <si>
    <t>97/100</t>
  </si>
  <si>
    <r>
      <t>Puligny-Montrachet 1er cru Clos de la Garenne</t>
    </r>
    <r>
      <rPr>
        <strike/>
        <sz val="10"/>
        <color indexed="30"/>
        <rFont val="Times New Roman"/>
        <family val="1"/>
      </rPr>
      <t xml:space="preserve"> (1.5L)</t>
    </r>
  </si>
  <si>
    <t>Fixin Vieille Vignes</t>
  </si>
  <si>
    <t>Savigny Les Beaunes</t>
  </si>
  <si>
    <r>
      <t xml:space="preserve">Vosne Romanee </t>
    </r>
    <r>
      <rPr>
        <sz val="10"/>
        <color rgb="FFFF0000"/>
        <rFont val="Times New Roman"/>
        <family val="1"/>
      </rPr>
      <t>(0.375L)</t>
    </r>
  </si>
  <si>
    <t>Vosne Romanée Les Mazieres Hautes</t>
  </si>
  <si>
    <r>
      <t xml:space="preserve">Vosne Romanee 1er Cru «  Les Orveaux «  </t>
    </r>
    <r>
      <rPr>
        <sz val="10"/>
        <color rgb="FFFF0000"/>
        <rFont val="Times New Roman"/>
        <family val="1"/>
      </rPr>
      <t>(0.375L)</t>
    </r>
  </si>
  <si>
    <t>Very limited qty</t>
  </si>
  <si>
    <t>2018 En Primeurs Offer: Update 28-2-2020</t>
  </si>
  <si>
    <t>24 hb max</t>
  </si>
  <si>
    <t>Domaine Mongeard Mugneret: Tied in 1:1 / 1:2 = 1 bt tied with any 1 or 2 bt (Village only)</t>
  </si>
  <si>
    <t xml:space="preserve">TIED 1: 1 with any other Village wine. </t>
  </si>
  <si>
    <t>Valid until March 15th and while stock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</si>
</sst>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([$$-409]* #,##0_);_([$$-409]* \(#,##0\);_([$$-409]* &quot;-&quot;??_);_(@_)"/>
  </numFmts>
  <fonts count="22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60"/>
      <name val="Times New Roman"/>
      <family val="1"/>
    </font>
    <font>
      <strike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trike/>
      <sz val="10"/>
      <color indexed="3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trike/>
      <sz val="10"/>
      <color rgb="FFC00000"/>
      <name val="Times New Roman"/>
      <family val="1"/>
    </font>
    <font>
      <b/>
      <strike/>
      <sz val="10"/>
      <color rgb="FFFF0000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0"/>
      <color rgb="FF00B0F0"/>
      <name val="Times New Roman"/>
      <family val="1"/>
    </font>
    <font>
      <sz val="10"/>
      <color rgb="FF00B0F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18" fillId="4" borderId="1" xfId="5" applyFont="1" applyFill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3" fontId="9" fillId="0" borderId="1" xfId="5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9" fillId="5" borderId="1" xfId="5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9" fillId="5" borderId="1" xfId="5" applyFont="1" applyFill="1" applyBorder="1" applyAlignment="1">
      <alignment horizontal="center" vertical="center"/>
    </xf>
    <xf numFmtId="3" fontId="9" fillId="5" borderId="1" xfId="5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</cellXfs>
  <cellStyles count="6">
    <cellStyle name="Currency" xfId="1" builtinId="4"/>
    <cellStyle name="Currency 2" xfId="2" xr:uid="{00000000-0005-0000-0000-000001000000}"/>
    <cellStyle name="Euro" xfId="3" xr:uid="{00000000-0005-0000-0000-000002000000}"/>
    <cellStyle name="Euro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171450</xdr:rowOff>
    </xdr:from>
    <xdr:to>
      <xdr:col>3</xdr:col>
      <xdr:colOff>781050</xdr:colOff>
      <xdr:row>7</xdr:row>
      <xdr:rowOff>76200</xdr:rowOff>
    </xdr:to>
    <xdr:pic>
      <xdr:nvPicPr>
        <xdr:cNvPr id="1444" name="Image 1">
          <a:extLst>
            <a:ext uri="{FF2B5EF4-FFF2-40B4-BE49-F238E27FC236}">
              <a16:creationId xmlns:a16="http://schemas.microsoft.com/office/drawing/2014/main" id="{F27F98AB-F632-49D8-9E0A-3EC2684F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71450"/>
          <a:ext cx="2400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781050</xdr:colOff>
      <xdr:row>3</xdr:row>
      <xdr:rowOff>47625</xdr:rowOff>
    </xdr:from>
    <xdr:to>
      <xdr:col>8</xdr:col>
      <xdr:colOff>47625</xdr:colOff>
      <xdr:row>7</xdr:row>
      <xdr:rowOff>104775</xdr:rowOff>
    </xdr:to>
    <xdr:pic>
      <xdr:nvPicPr>
        <xdr:cNvPr id="1445" name="Picture 2">
          <a:extLst>
            <a:ext uri="{FF2B5EF4-FFF2-40B4-BE49-F238E27FC236}">
              <a16:creationId xmlns:a16="http://schemas.microsoft.com/office/drawing/2014/main" id="{CC04F767-C336-4005-80A0-2FD78344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619125"/>
          <a:ext cx="3133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190500</xdr:rowOff>
    </xdr:from>
    <xdr:to>
      <xdr:col>0</xdr:col>
      <xdr:colOff>2800350</xdr:colOff>
      <xdr:row>7</xdr:row>
      <xdr:rowOff>47625</xdr:rowOff>
    </xdr:to>
    <xdr:pic>
      <xdr:nvPicPr>
        <xdr:cNvPr id="1446" name="Picture 2">
          <a:extLst>
            <a:ext uri="{FF2B5EF4-FFF2-40B4-BE49-F238E27FC236}">
              <a16:creationId xmlns:a16="http://schemas.microsoft.com/office/drawing/2014/main" id="{E598A87B-D234-41BD-BFA3-52C63F1C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89" t="23749" r="19698" b="23898"/>
        <a:stretch>
          <a:fillRect/>
        </a:stretch>
      </xdr:blipFill>
      <xdr:spPr bwMode="auto">
        <a:xfrm>
          <a:off x="133350" y="190500"/>
          <a:ext cx="2667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AB118"/>
  <sheetViews>
    <sheetView showGridLines="0" showZeros="0" tabSelected="1" zoomScaleNormal="100" workbookViewId="0">
      <selection activeCell="A13" sqref="A13"/>
    </sheetView>
  </sheetViews>
  <sheetFormatPr defaultColWidth="12" defaultRowHeight="15" customHeight="1" x14ac:dyDescent="0.2"/>
  <cols>
    <col min="1" max="1" width="64.33203125" style="2" customWidth="1"/>
    <col min="2" max="2" width="20.1640625" style="2" customWidth="1"/>
    <col min="3" max="3" width="16.6640625" style="2" customWidth="1"/>
    <col min="4" max="4" width="16.5" style="8" customWidth="1"/>
    <col min="5" max="5" width="19.5" style="8" customWidth="1"/>
    <col min="6" max="6" width="11.5" style="8" customWidth="1"/>
    <col min="7" max="7" width="13.5" style="8" customWidth="1"/>
    <col min="8" max="8" width="23.1640625" style="8" customWidth="1"/>
    <col min="9" max="16384" width="12" style="2"/>
  </cols>
  <sheetData>
    <row r="9" spans="1:28" s="4" customFormat="1" ht="15" customHeight="1" x14ac:dyDescent="0.2">
      <c r="A9" s="41" t="s">
        <v>144</v>
      </c>
      <c r="B9" s="41"/>
      <c r="C9" s="41"/>
      <c r="D9" s="41"/>
      <c r="E9" s="41"/>
      <c r="F9" s="41"/>
      <c r="G9" s="41"/>
      <c r="H9" s="41"/>
    </row>
    <row r="11" spans="1:28" s="1" customFormat="1" ht="38.25" x14ac:dyDescent="0.2">
      <c r="A11" s="5" t="s">
        <v>0</v>
      </c>
      <c r="B11" s="5" t="s">
        <v>47</v>
      </c>
      <c r="C11" s="5" t="s">
        <v>32</v>
      </c>
      <c r="D11" s="5" t="s">
        <v>134</v>
      </c>
      <c r="E11" s="5" t="s">
        <v>25</v>
      </c>
      <c r="F11" s="5" t="s">
        <v>33</v>
      </c>
      <c r="G11" s="5" t="s">
        <v>37</v>
      </c>
      <c r="H11" s="5" t="s">
        <v>38</v>
      </c>
    </row>
    <row r="12" spans="1:28" ht="15" customHeight="1" x14ac:dyDescent="0.2">
      <c r="A12" s="6"/>
      <c r="B12" s="6"/>
      <c r="C12" s="6"/>
      <c r="D12" s="7"/>
      <c r="E12" s="9"/>
      <c r="F12" s="12"/>
      <c r="G12" s="9"/>
      <c r="H12" s="1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5" customHeight="1" x14ac:dyDescent="0.2">
      <c r="A13" s="6" t="s">
        <v>49</v>
      </c>
      <c r="B13" s="6" t="s">
        <v>48</v>
      </c>
      <c r="C13" s="6"/>
      <c r="D13" s="7" t="s">
        <v>116</v>
      </c>
      <c r="E13" s="9"/>
      <c r="F13" s="12">
        <v>181</v>
      </c>
      <c r="G13" s="9"/>
      <c r="H13" s="1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15" customHeight="1" x14ac:dyDescent="0.2">
      <c r="A14" s="6" t="s">
        <v>52</v>
      </c>
      <c r="B14" s="6" t="s">
        <v>48</v>
      </c>
      <c r="C14" s="6"/>
      <c r="D14" s="7" t="s">
        <v>117</v>
      </c>
      <c r="E14" s="9"/>
      <c r="F14" s="12">
        <v>573</v>
      </c>
      <c r="G14" s="9"/>
      <c r="H14" s="12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" customHeight="1" x14ac:dyDescent="0.2">
      <c r="A15" s="6" t="s">
        <v>58</v>
      </c>
      <c r="B15" s="6" t="s">
        <v>48</v>
      </c>
      <c r="C15" s="13" t="s">
        <v>59</v>
      </c>
      <c r="D15" s="7" t="s">
        <v>81</v>
      </c>
      <c r="E15" s="9"/>
      <c r="F15" s="12">
        <v>1740</v>
      </c>
      <c r="G15" s="9"/>
      <c r="H15" s="1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" customHeight="1" x14ac:dyDescent="0.2">
      <c r="A16" s="6" t="s">
        <v>57</v>
      </c>
      <c r="B16" s="6" t="s">
        <v>48</v>
      </c>
      <c r="C16" s="13" t="s">
        <v>147</v>
      </c>
      <c r="D16" s="7" t="s">
        <v>68</v>
      </c>
      <c r="E16" s="9"/>
      <c r="F16" s="12">
        <v>1334</v>
      </c>
      <c r="G16" s="9"/>
      <c r="H16" s="1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" customHeight="1" x14ac:dyDescent="0.2">
      <c r="A17" s="6" t="s">
        <v>98</v>
      </c>
      <c r="B17" s="6" t="s">
        <v>48</v>
      </c>
      <c r="C17" s="6"/>
      <c r="D17" s="7" t="s">
        <v>68</v>
      </c>
      <c r="E17" s="9" t="s">
        <v>145</v>
      </c>
      <c r="F17" s="12">
        <v>682</v>
      </c>
      <c r="G17" s="9"/>
      <c r="H17" s="1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" customHeight="1" x14ac:dyDescent="0.2">
      <c r="A18" s="6" t="s">
        <v>79</v>
      </c>
      <c r="B18" s="6" t="s">
        <v>48</v>
      </c>
      <c r="C18" s="13" t="s">
        <v>59</v>
      </c>
      <c r="D18" s="7" t="s">
        <v>67</v>
      </c>
      <c r="E18" s="9"/>
      <c r="F18" s="12">
        <v>2059</v>
      </c>
      <c r="G18" s="9"/>
      <c r="H18" s="1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" customHeight="1" x14ac:dyDescent="0.2">
      <c r="A19" s="6" t="s">
        <v>138</v>
      </c>
      <c r="B19" s="6" t="s">
        <v>48</v>
      </c>
      <c r="C19" s="6"/>
      <c r="D19" s="7" t="s">
        <v>118</v>
      </c>
      <c r="E19" s="9"/>
      <c r="F19" s="12">
        <v>392</v>
      </c>
      <c r="G19" s="9"/>
      <c r="H19" s="1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" customHeight="1" x14ac:dyDescent="0.2">
      <c r="A20" s="6" t="s">
        <v>53</v>
      </c>
      <c r="B20" s="6" t="s">
        <v>48</v>
      </c>
      <c r="C20" s="6"/>
      <c r="D20" s="7" t="s">
        <v>118</v>
      </c>
      <c r="E20" s="9"/>
      <c r="F20" s="12">
        <v>573</v>
      </c>
      <c r="G20" s="9"/>
      <c r="H20" s="1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15" customHeight="1" x14ac:dyDescent="0.2">
      <c r="A21" s="6" t="s">
        <v>60</v>
      </c>
      <c r="B21" s="6" t="s">
        <v>48</v>
      </c>
      <c r="C21" s="13" t="s">
        <v>147</v>
      </c>
      <c r="D21" s="7" t="s">
        <v>68</v>
      </c>
      <c r="E21" s="9"/>
      <c r="F21" s="12">
        <v>2204</v>
      </c>
      <c r="G21" s="9"/>
      <c r="H21" s="1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5" customHeight="1" x14ac:dyDescent="0.2">
      <c r="A22" s="6" t="s">
        <v>51</v>
      </c>
      <c r="B22" s="6" t="s">
        <v>48</v>
      </c>
      <c r="C22" s="6"/>
      <c r="D22" s="7" t="s">
        <v>118</v>
      </c>
      <c r="E22" s="9"/>
      <c r="F22" s="12">
        <v>566</v>
      </c>
      <c r="G22" s="9"/>
      <c r="H22" s="1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5" customHeight="1" x14ac:dyDescent="0.2">
      <c r="A23" s="6" t="s">
        <v>55</v>
      </c>
      <c r="B23" s="6" t="s">
        <v>48</v>
      </c>
      <c r="C23" s="6"/>
      <c r="D23" s="7" t="s">
        <v>81</v>
      </c>
      <c r="E23" s="9"/>
      <c r="F23" s="12">
        <v>957</v>
      </c>
      <c r="G23" s="9"/>
      <c r="H23" s="1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15" customHeight="1" x14ac:dyDescent="0.2">
      <c r="A24" s="6" t="s">
        <v>61</v>
      </c>
      <c r="B24" s="6" t="s">
        <v>48</v>
      </c>
      <c r="C24" s="13" t="s">
        <v>59</v>
      </c>
      <c r="D24" s="7" t="s">
        <v>68</v>
      </c>
      <c r="E24" s="9" t="s">
        <v>143</v>
      </c>
      <c r="F24" s="12">
        <v>5024</v>
      </c>
      <c r="G24" s="9"/>
      <c r="H24" s="1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ht="15" customHeight="1" x14ac:dyDescent="0.2">
      <c r="A25" s="6" t="s">
        <v>139</v>
      </c>
      <c r="B25" s="6" t="s">
        <v>48</v>
      </c>
      <c r="C25" s="13"/>
      <c r="D25" s="7" t="s">
        <v>118</v>
      </c>
      <c r="E25" s="9"/>
      <c r="F25" s="12">
        <v>348</v>
      </c>
      <c r="G25" s="9"/>
      <c r="H25" s="1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15" customHeight="1" x14ac:dyDescent="0.2">
      <c r="A26" s="6" t="s">
        <v>50</v>
      </c>
      <c r="B26" s="6" t="s">
        <v>48</v>
      </c>
      <c r="C26" s="6"/>
      <c r="D26" s="7" t="s">
        <v>118</v>
      </c>
      <c r="E26" s="9"/>
      <c r="F26" s="12">
        <v>558</v>
      </c>
      <c r="G26" s="9"/>
      <c r="H26" s="1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15" customHeight="1" x14ac:dyDescent="0.2">
      <c r="A27" s="6" t="s">
        <v>140</v>
      </c>
      <c r="B27" s="6" t="s">
        <v>48</v>
      </c>
      <c r="C27" s="6"/>
      <c r="D27" s="7" t="s">
        <v>118</v>
      </c>
      <c r="E27" s="9" t="s">
        <v>145</v>
      </c>
      <c r="F27" s="12">
        <v>297</v>
      </c>
      <c r="G27" s="9"/>
      <c r="H27" s="1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ht="15" customHeight="1" x14ac:dyDescent="0.2">
      <c r="A28" s="6" t="s">
        <v>141</v>
      </c>
      <c r="B28" s="6" t="s">
        <v>48</v>
      </c>
      <c r="C28" s="6"/>
      <c r="D28" s="7"/>
      <c r="E28" s="9"/>
      <c r="F28" s="12">
        <v>587</v>
      </c>
      <c r="G28" s="9"/>
      <c r="H28" s="1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ht="15" customHeight="1" x14ac:dyDescent="0.2">
      <c r="A29" s="6" t="s">
        <v>54</v>
      </c>
      <c r="B29" s="6" t="s">
        <v>48</v>
      </c>
      <c r="C29" s="6"/>
      <c r="D29" s="7" t="s">
        <v>117</v>
      </c>
      <c r="E29" s="9"/>
      <c r="F29" s="12">
        <v>863</v>
      </c>
      <c r="G29" s="9"/>
      <c r="H29" s="1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15" customHeight="1" x14ac:dyDescent="0.2">
      <c r="A30" s="6" t="s">
        <v>142</v>
      </c>
      <c r="B30" s="6" t="s">
        <v>48</v>
      </c>
      <c r="C30" s="6"/>
      <c r="D30" s="7" t="s">
        <v>117</v>
      </c>
      <c r="E30" s="9" t="s">
        <v>145</v>
      </c>
      <c r="F30" s="12">
        <v>438</v>
      </c>
      <c r="G30" s="9"/>
      <c r="H30" s="1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ht="15" customHeight="1" x14ac:dyDescent="0.2">
      <c r="A31" s="6" t="s">
        <v>56</v>
      </c>
      <c r="B31" s="6" t="s">
        <v>48</v>
      </c>
      <c r="C31" s="6"/>
      <c r="D31" s="7" t="s">
        <v>118</v>
      </c>
      <c r="E31" s="9"/>
      <c r="F31" s="12">
        <v>885</v>
      </c>
      <c r="G31" s="9"/>
      <c r="H31" s="1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15" customHeight="1" x14ac:dyDescent="0.2">
      <c r="A32" s="6"/>
      <c r="B32" s="6"/>
      <c r="C32" s="6"/>
      <c r="D32" s="7"/>
      <c r="E32" s="9"/>
      <c r="F32" s="12"/>
      <c r="G32" s="9"/>
      <c r="H32" s="1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ht="15" customHeight="1" x14ac:dyDescent="0.2">
      <c r="A33" s="6" t="s">
        <v>44</v>
      </c>
      <c r="B33" s="6" t="s">
        <v>43</v>
      </c>
      <c r="C33" s="6"/>
      <c r="D33" s="7" t="s">
        <v>68</v>
      </c>
      <c r="E33" s="9"/>
      <c r="F33" s="12">
        <v>261</v>
      </c>
      <c r="G33" s="9"/>
      <c r="H33" s="12">
        <f>G33*F33</f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15" customHeight="1" x14ac:dyDescent="0.2">
      <c r="A34" s="6" t="s">
        <v>69</v>
      </c>
      <c r="B34" s="6" t="s">
        <v>43</v>
      </c>
      <c r="C34" s="6"/>
      <c r="D34" s="7"/>
      <c r="E34" s="9"/>
      <c r="F34" s="12">
        <v>268</v>
      </c>
      <c r="G34" s="9"/>
      <c r="H34" s="12">
        <f>G34*F34</f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ht="15" customHeight="1" x14ac:dyDescent="0.2">
      <c r="A35" s="6" t="s">
        <v>80</v>
      </c>
      <c r="B35" s="6" t="s">
        <v>43</v>
      </c>
      <c r="C35" s="6"/>
      <c r="D35" s="7" t="s">
        <v>67</v>
      </c>
      <c r="E35" s="9"/>
      <c r="F35" s="12">
        <v>261</v>
      </c>
      <c r="G35" s="9"/>
      <c r="H35" s="12">
        <f>G35*F35</f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ht="15" customHeight="1" x14ac:dyDescent="0.2">
      <c r="A36" s="6" t="s">
        <v>70</v>
      </c>
      <c r="B36" s="6" t="s">
        <v>43</v>
      </c>
      <c r="C36" s="6"/>
      <c r="D36" s="7" t="s">
        <v>81</v>
      </c>
      <c r="E36" s="9"/>
      <c r="F36" s="12">
        <v>261</v>
      </c>
      <c r="G36" s="9"/>
      <c r="H36" s="12">
        <f>G36*F36</f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ht="15" customHeight="1" x14ac:dyDescent="0.2">
      <c r="A37" s="6"/>
      <c r="B37" s="6"/>
      <c r="C37" s="6"/>
      <c r="D37" s="7"/>
      <c r="E37" s="9"/>
      <c r="F37" s="12"/>
      <c r="G37" s="9"/>
      <c r="H37" s="1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ht="15" customHeight="1" x14ac:dyDescent="0.2">
      <c r="A38" s="6" t="s">
        <v>30</v>
      </c>
      <c r="B38" s="6" t="s">
        <v>41</v>
      </c>
      <c r="C38" s="13"/>
      <c r="D38" s="7"/>
      <c r="E38" s="9"/>
      <c r="F38" s="12">
        <v>2558</v>
      </c>
      <c r="G38" s="9"/>
      <c r="H38" s="12">
        <f>G38*F38</f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ht="15" customHeight="1" x14ac:dyDescent="0.2">
      <c r="A39" s="6" t="s">
        <v>88</v>
      </c>
      <c r="B39" s="6" t="s">
        <v>41</v>
      </c>
      <c r="C39" s="13"/>
      <c r="D39" s="39" t="s">
        <v>135</v>
      </c>
      <c r="E39" s="9" t="s">
        <v>89</v>
      </c>
      <c r="F39" s="12">
        <v>396</v>
      </c>
      <c r="G39" s="9"/>
      <c r="H39" s="12">
        <f>G39*F39</f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ht="15" customHeight="1" x14ac:dyDescent="0.2">
      <c r="A40" s="6" t="s">
        <v>15</v>
      </c>
      <c r="B40" s="6" t="s">
        <v>41</v>
      </c>
      <c r="C40" s="13"/>
      <c r="D40" s="39" t="s">
        <v>135</v>
      </c>
      <c r="E40" s="9"/>
      <c r="F40" s="12">
        <v>790</v>
      </c>
      <c r="G40" s="9"/>
      <c r="H40" s="12">
        <f t="shared" ref="H40:H73" si="0">G40*F40</f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ht="15" customHeight="1" x14ac:dyDescent="0.2">
      <c r="A41" s="6" t="s">
        <v>100</v>
      </c>
      <c r="B41" s="6" t="s">
        <v>41</v>
      </c>
      <c r="C41" s="13"/>
      <c r="D41" s="39" t="s">
        <v>135</v>
      </c>
      <c r="E41" s="9"/>
      <c r="F41" s="12">
        <v>1590</v>
      </c>
      <c r="G41" s="9"/>
      <c r="H41" s="12">
        <f>G41*F41</f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ht="15" customHeight="1" x14ac:dyDescent="0.2">
      <c r="A42" s="6" t="s">
        <v>10</v>
      </c>
      <c r="B42" s="6" t="s">
        <v>41</v>
      </c>
      <c r="C42" s="13" t="s">
        <v>34</v>
      </c>
      <c r="D42" s="7"/>
      <c r="E42" s="9"/>
      <c r="F42" s="12">
        <v>420</v>
      </c>
      <c r="G42" s="9"/>
      <c r="H42" s="12">
        <f t="shared" si="0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ht="15" customHeight="1" x14ac:dyDescent="0.2">
      <c r="A43" s="6" t="s">
        <v>9</v>
      </c>
      <c r="B43" s="6" t="s">
        <v>41</v>
      </c>
      <c r="C43" s="13" t="s">
        <v>34</v>
      </c>
      <c r="D43" s="25"/>
      <c r="E43" s="24"/>
      <c r="F43" s="12">
        <v>449</v>
      </c>
      <c r="G43" s="24"/>
      <c r="H43" s="12">
        <f t="shared" si="0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8" ht="15" customHeight="1" x14ac:dyDescent="0.2">
      <c r="A44" s="6" t="s">
        <v>62</v>
      </c>
      <c r="B44" s="6" t="s">
        <v>41</v>
      </c>
      <c r="C44" s="13"/>
      <c r="D44" s="7"/>
      <c r="E44" s="9"/>
      <c r="F44" s="12">
        <v>420</v>
      </c>
      <c r="G44" s="9"/>
      <c r="H44" s="12">
        <f t="shared" si="0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28" ht="15" customHeight="1" x14ac:dyDescent="0.2">
      <c r="A45" s="6" t="s">
        <v>8</v>
      </c>
      <c r="B45" s="6" t="s">
        <v>41</v>
      </c>
      <c r="C45" s="13"/>
      <c r="D45" s="23"/>
      <c r="E45" s="9"/>
      <c r="F45" s="12">
        <v>420</v>
      </c>
      <c r="G45" s="9"/>
      <c r="H45" s="12">
        <f t="shared" si="0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ht="15" customHeight="1" x14ac:dyDescent="0.2">
      <c r="A46" s="6" t="s">
        <v>26</v>
      </c>
      <c r="B46" s="6" t="s">
        <v>41</v>
      </c>
      <c r="C46" s="13"/>
      <c r="D46" s="7" t="s">
        <v>81</v>
      </c>
      <c r="E46" s="9"/>
      <c r="F46" s="12">
        <v>551</v>
      </c>
      <c r="G46" s="9"/>
      <c r="H46" s="12">
        <f t="shared" si="0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28" ht="15" customHeight="1" x14ac:dyDescent="0.2">
      <c r="A47" s="6" t="s">
        <v>87</v>
      </c>
      <c r="B47" s="6" t="s">
        <v>41</v>
      </c>
      <c r="C47" s="13"/>
      <c r="D47" s="39" t="s">
        <v>67</v>
      </c>
      <c r="E47" s="9" t="s">
        <v>89</v>
      </c>
      <c r="F47" s="12">
        <v>318</v>
      </c>
      <c r="G47" s="9"/>
      <c r="H47" s="12">
        <f>G47*F47</f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28" ht="15" customHeight="1" x14ac:dyDescent="0.2">
      <c r="A48" s="6" t="s">
        <v>13</v>
      </c>
      <c r="B48" s="6" t="s">
        <v>41</v>
      </c>
      <c r="C48" s="13"/>
      <c r="D48" s="39" t="s">
        <v>67</v>
      </c>
      <c r="E48" s="9"/>
      <c r="F48" s="12">
        <v>630</v>
      </c>
      <c r="G48" s="9"/>
      <c r="H48" s="12">
        <f t="shared" si="0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ht="15" customHeight="1" x14ac:dyDescent="0.2">
      <c r="A49" s="6" t="s">
        <v>101</v>
      </c>
      <c r="B49" s="6" t="s">
        <v>41</v>
      </c>
      <c r="C49" s="13"/>
      <c r="D49" s="39" t="s">
        <v>67</v>
      </c>
      <c r="E49" s="9" t="s">
        <v>132</v>
      </c>
      <c r="F49" s="12">
        <v>1275</v>
      </c>
      <c r="G49" s="9"/>
      <c r="H49" s="12">
        <f>G49*F49</f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ht="15" customHeight="1" x14ac:dyDescent="0.2">
      <c r="A50" s="6" t="s">
        <v>91</v>
      </c>
      <c r="B50" s="6" t="s">
        <v>41</v>
      </c>
      <c r="C50" s="13"/>
      <c r="D50" s="39" t="s">
        <v>135</v>
      </c>
      <c r="E50" s="9" t="s">
        <v>89</v>
      </c>
      <c r="F50" s="12">
        <v>507</v>
      </c>
      <c r="G50" s="9"/>
      <c r="H50" s="12">
        <f>G50*F50</f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ht="15" customHeight="1" x14ac:dyDescent="0.2">
      <c r="A51" s="6" t="s">
        <v>1</v>
      </c>
      <c r="B51" s="6" t="s">
        <v>41</v>
      </c>
      <c r="C51" s="13"/>
      <c r="D51" s="39" t="s">
        <v>135</v>
      </c>
      <c r="E51" s="9"/>
      <c r="F51" s="12">
        <v>995</v>
      </c>
      <c r="G51" s="9"/>
      <c r="H51" s="12">
        <f t="shared" si="0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ht="15" customHeight="1" x14ac:dyDescent="0.2">
      <c r="A52" s="14" t="s">
        <v>99</v>
      </c>
      <c r="B52" s="15"/>
      <c r="C52" s="16"/>
      <c r="D52" s="17"/>
      <c r="E52" s="18"/>
      <c r="F52" s="19"/>
      <c r="G52" s="18"/>
      <c r="H52" s="19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15" customHeight="1" x14ac:dyDescent="0.2">
      <c r="A53" s="6" t="s">
        <v>7</v>
      </c>
      <c r="B53" s="6" t="s">
        <v>41</v>
      </c>
      <c r="C53" s="13"/>
      <c r="D53" s="7"/>
      <c r="E53" s="9" t="s">
        <v>82</v>
      </c>
      <c r="F53" s="12">
        <v>2558</v>
      </c>
      <c r="G53" s="9"/>
      <c r="H53" s="12">
        <f t="shared" si="0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ht="15" customHeight="1" x14ac:dyDescent="0.2">
      <c r="A54" s="6" t="s">
        <v>72</v>
      </c>
      <c r="B54" s="6" t="s">
        <v>41</v>
      </c>
      <c r="C54" s="13"/>
      <c r="D54" s="7" t="s">
        <v>133</v>
      </c>
      <c r="E54" s="9"/>
      <c r="F54" s="12">
        <v>341</v>
      </c>
      <c r="G54" s="9"/>
      <c r="H54" s="12">
        <f t="shared" si="0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15" customHeight="1" x14ac:dyDescent="0.2">
      <c r="A55" s="6" t="s">
        <v>12</v>
      </c>
      <c r="B55" s="6" t="s">
        <v>41</v>
      </c>
      <c r="C55" s="13"/>
      <c r="D55" s="23"/>
      <c r="E55" s="9"/>
      <c r="F55" s="12">
        <v>579</v>
      </c>
      <c r="G55" s="9"/>
      <c r="H55" s="12">
        <f t="shared" si="0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ht="15" customHeight="1" x14ac:dyDescent="0.2">
      <c r="A56" s="6" t="s">
        <v>63</v>
      </c>
      <c r="B56" s="6" t="s">
        <v>41</v>
      </c>
      <c r="C56" s="13"/>
      <c r="D56" s="39" t="s">
        <v>135</v>
      </c>
      <c r="E56" s="9"/>
      <c r="F56" s="12">
        <v>760</v>
      </c>
      <c r="G56" s="9"/>
      <c r="H56" s="12">
        <f t="shared" si="0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ht="15" customHeight="1" x14ac:dyDescent="0.2">
      <c r="A57" s="6" t="s">
        <v>102</v>
      </c>
      <c r="B57" s="6" t="s">
        <v>41</v>
      </c>
      <c r="C57" s="13"/>
      <c r="D57" s="39" t="s">
        <v>135</v>
      </c>
      <c r="E57" s="9" t="s">
        <v>119</v>
      </c>
      <c r="F57" s="12">
        <v>1536</v>
      </c>
      <c r="G57" s="9"/>
      <c r="H57" s="12">
        <f>G57*F57</f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5" customHeight="1" x14ac:dyDescent="0.2">
      <c r="A58" s="6" t="s">
        <v>11</v>
      </c>
      <c r="B58" s="6" t="s">
        <v>41</v>
      </c>
      <c r="C58" s="13" t="s">
        <v>34</v>
      </c>
      <c r="D58" s="7"/>
      <c r="E58" s="9" t="s">
        <v>129</v>
      </c>
      <c r="F58" s="12">
        <v>630</v>
      </c>
      <c r="G58" s="9"/>
      <c r="H58" s="12">
        <f t="shared" si="0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" customHeight="1" x14ac:dyDescent="0.2">
      <c r="A59" s="6" t="s">
        <v>16</v>
      </c>
      <c r="B59" s="6" t="s">
        <v>41</v>
      </c>
      <c r="C59" s="13"/>
      <c r="D59" s="39" t="s">
        <v>136</v>
      </c>
      <c r="E59" s="9"/>
      <c r="F59" s="12">
        <v>3797</v>
      </c>
      <c r="G59" s="9"/>
      <c r="H59" s="12">
        <f t="shared" si="0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ht="15" customHeight="1" x14ac:dyDescent="0.2">
      <c r="A60" s="6" t="s">
        <v>73</v>
      </c>
      <c r="B60" s="6" t="s">
        <v>41</v>
      </c>
      <c r="C60" s="13"/>
      <c r="D60" s="7" t="s">
        <v>133</v>
      </c>
      <c r="E60" s="9"/>
      <c r="F60" s="12">
        <v>384</v>
      </c>
      <c r="G60" s="9"/>
      <c r="H60" s="12">
        <f t="shared" si="0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5" customHeight="1" x14ac:dyDescent="0.2">
      <c r="A61" s="6" t="s">
        <v>64</v>
      </c>
      <c r="B61" s="6" t="s">
        <v>41</v>
      </c>
      <c r="C61" s="13"/>
      <c r="D61" s="7"/>
      <c r="E61" s="9"/>
      <c r="F61" s="12">
        <v>565</v>
      </c>
      <c r="G61" s="9"/>
      <c r="H61" s="12">
        <f t="shared" si="0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ht="15" customHeight="1" x14ac:dyDescent="0.2">
      <c r="A62" s="37" t="s">
        <v>137</v>
      </c>
      <c r="B62" s="37" t="s">
        <v>41</v>
      </c>
      <c r="C62" s="40"/>
      <c r="D62" s="24"/>
      <c r="E62" s="38" t="s">
        <v>93</v>
      </c>
      <c r="F62" s="31" t="s">
        <v>123</v>
      </c>
      <c r="G62" s="38"/>
      <c r="H62" s="31" t="s">
        <v>123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ht="15" customHeight="1" x14ac:dyDescent="0.2">
      <c r="A63" s="6" t="s">
        <v>86</v>
      </c>
      <c r="B63" s="6" t="s">
        <v>41</v>
      </c>
      <c r="C63" s="13"/>
      <c r="D63" s="23"/>
      <c r="E63" s="9" t="s">
        <v>89</v>
      </c>
      <c r="F63" s="12">
        <v>288</v>
      </c>
      <c r="G63" s="9"/>
      <c r="H63" s="12">
        <f>G63*F63</f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15" customHeight="1" x14ac:dyDescent="0.2">
      <c r="A64" s="6" t="s">
        <v>14</v>
      </c>
      <c r="B64" s="6" t="s">
        <v>41</v>
      </c>
      <c r="C64" s="13"/>
      <c r="D64" s="7" t="s">
        <v>117</v>
      </c>
      <c r="E64" s="9"/>
      <c r="F64" s="12">
        <v>565</v>
      </c>
      <c r="G64" s="9"/>
      <c r="H64" s="12">
        <f>G64*F64</f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8" ht="15" customHeight="1" x14ac:dyDescent="0.2">
      <c r="A65" s="6" t="s">
        <v>65</v>
      </c>
      <c r="B65" s="6" t="s">
        <v>41</v>
      </c>
      <c r="C65" s="13"/>
      <c r="D65" s="7"/>
      <c r="E65" s="9"/>
      <c r="F65" s="12">
        <v>877</v>
      </c>
      <c r="G65" s="9"/>
      <c r="H65" s="12">
        <f t="shared" si="0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ht="15" customHeight="1" x14ac:dyDescent="0.2">
      <c r="A66" s="6"/>
      <c r="B66" s="6"/>
      <c r="C66" s="13"/>
      <c r="D66" s="7"/>
      <c r="E66" s="9"/>
      <c r="F66" s="12"/>
      <c r="G66" s="9"/>
      <c r="H66" s="1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8" ht="15" customHeight="1" x14ac:dyDescent="0.2">
      <c r="A67" s="6" t="s">
        <v>90</v>
      </c>
      <c r="B67" s="6" t="s">
        <v>41</v>
      </c>
      <c r="C67" s="13"/>
      <c r="D67" s="39" t="s">
        <v>135</v>
      </c>
      <c r="E67" s="9" t="s">
        <v>89</v>
      </c>
      <c r="F67" s="12">
        <v>312</v>
      </c>
      <c r="G67" s="9"/>
      <c r="H67" s="12">
        <f t="shared" si="0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ht="15" customHeight="1" x14ac:dyDescent="0.2">
      <c r="A68" s="6" t="s">
        <v>18</v>
      </c>
      <c r="B68" s="6" t="s">
        <v>41</v>
      </c>
      <c r="C68" s="13"/>
      <c r="D68" s="39" t="s">
        <v>135</v>
      </c>
      <c r="E68" s="9"/>
      <c r="F68" s="12">
        <v>616</v>
      </c>
      <c r="G68" s="9"/>
      <c r="H68" s="12">
        <f>G68*F68</f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8" ht="15" customHeight="1" x14ac:dyDescent="0.2">
      <c r="A69" s="6" t="s">
        <v>103</v>
      </c>
      <c r="B69" s="6" t="s">
        <v>41</v>
      </c>
      <c r="C69" s="13"/>
      <c r="D69" s="39" t="s">
        <v>135</v>
      </c>
      <c r="E69" s="9" t="s">
        <v>126</v>
      </c>
      <c r="F69" s="12">
        <v>1242</v>
      </c>
      <c r="G69" s="9"/>
      <c r="H69" s="12">
        <f>G69*F69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ht="15" customHeight="1" x14ac:dyDescent="0.2">
      <c r="A70" s="6" t="s">
        <v>19</v>
      </c>
      <c r="B70" s="6" t="s">
        <v>41</v>
      </c>
      <c r="C70" s="13"/>
      <c r="D70" s="7" t="s">
        <v>68</v>
      </c>
      <c r="E70" s="9"/>
      <c r="F70" s="12">
        <v>471</v>
      </c>
      <c r="G70" s="9"/>
      <c r="H70" s="12">
        <f t="shared" si="0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8" ht="15" customHeight="1" x14ac:dyDescent="0.2">
      <c r="A71" s="37" t="s">
        <v>46</v>
      </c>
      <c r="B71" s="37" t="s">
        <v>41</v>
      </c>
      <c r="C71" s="33" t="s">
        <v>42</v>
      </c>
      <c r="D71" s="24"/>
      <c r="E71" s="38"/>
      <c r="F71" s="31" t="s">
        <v>123</v>
      </c>
      <c r="G71" s="38"/>
      <c r="H71" s="31" t="s">
        <v>123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ht="15" customHeight="1" x14ac:dyDescent="0.2">
      <c r="A72" s="6" t="s">
        <v>96</v>
      </c>
      <c r="B72" s="6" t="s">
        <v>41</v>
      </c>
      <c r="C72" s="20" t="s">
        <v>42</v>
      </c>
      <c r="D72" s="7"/>
      <c r="E72" s="9" t="s">
        <v>97</v>
      </c>
      <c r="F72" s="12">
        <v>26160</v>
      </c>
      <c r="G72" s="9"/>
      <c r="H72" s="12">
        <f>G72*F72</f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8" ht="15" customHeight="1" x14ac:dyDescent="0.2">
      <c r="A73" s="6" t="s">
        <v>6</v>
      </c>
      <c r="B73" s="6" t="s">
        <v>41</v>
      </c>
      <c r="C73" s="13"/>
      <c r="D73" s="7"/>
      <c r="E73" s="9" t="s">
        <v>127</v>
      </c>
      <c r="F73" s="12">
        <v>3014</v>
      </c>
      <c r="G73" s="9"/>
      <c r="H73" s="12">
        <f t="shared" si="0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ht="15" customHeight="1" x14ac:dyDescent="0.2">
      <c r="A74" s="14" t="s">
        <v>104</v>
      </c>
      <c r="B74" s="15"/>
      <c r="C74" s="16"/>
      <c r="D74" s="17"/>
      <c r="E74" s="18"/>
      <c r="F74" s="19"/>
      <c r="G74" s="18"/>
      <c r="H74" s="19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ht="15" customHeight="1" x14ac:dyDescent="0.2">
      <c r="A75" s="6" t="s">
        <v>31</v>
      </c>
      <c r="B75" s="6" t="s">
        <v>41</v>
      </c>
      <c r="C75" s="13"/>
      <c r="D75" s="7" t="s">
        <v>81</v>
      </c>
      <c r="E75" s="9"/>
      <c r="F75" s="12">
        <v>406</v>
      </c>
      <c r="G75" s="9"/>
      <c r="H75" s="12">
        <f t="shared" ref="H75:H82" si="1">G75*F75</f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ht="15" customHeight="1" x14ac:dyDescent="0.2">
      <c r="A76" s="6" t="s">
        <v>92</v>
      </c>
      <c r="B76" s="6" t="s">
        <v>41</v>
      </c>
      <c r="C76" s="13"/>
      <c r="D76" s="7" t="s">
        <v>68</v>
      </c>
      <c r="E76" s="9" t="s">
        <v>89</v>
      </c>
      <c r="F76" s="12">
        <v>305</v>
      </c>
      <c r="G76" s="9"/>
      <c r="H76" s="12">
        <f t="shared" si="1"/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ht="15" customHeight="1" x14ac:dyDescent="0.2">
      <c r="A77" s="6" t="s">
        <v>45</v>
      </c>
      <c r="B77" s="6" t="s">
        <v>41</v>
      </c>
      <c r="C77" s="13"/>
      <c r="D77" s="7" t="s">
        <v>68</v>
      </c>
      <c r="E77" s="9"/>
      <c r="F77" s="12">
        <v>601</v>
      </c>
      <c r="G77" s="9"/>
      <c r="H77" s="12">
        <f t="shared" si="1"/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ht="15" customHeight="1" x14ac:dyDescent="0.2">
      <c r="A78" s="6" t="s">
        <v>21</v>
      </c>
      <c r="B78" s="6" t="s">
        <v>41</v>
      </c>
      <c r="C78" s="13" t="s">
        <v>34</v>
      </c>
      <c r="D78" s="23"/>
      <c r="E78" s="9" t="s">
        <v>83</v>
      </c>
      <c r="F78" s="12">
        <v>761</v>
      </c>
      <c r="G78" s="9"/>
      <c r="H78" s="12">
        <f t="shared" si="1"/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8" ht="15" customHeight="1" x14ac:dyDescent="0.2">
      <c r="A79" s="6" t="s">
        <v>23</v>
      </c>
      <c r="B79" s="6" t="s">
        <v>41</v>
      </c>
      <c r="C79" s="20" t="s">
        <v>42</v>
      </c>
      <c r="D79" s="7"/>
      <c r="E79" s="9" t="s">
        <v>122</v>
      </c>
      <c r="F79" s="12">
        <v>2884</v>
      </c>
      <c r="G79" s="9"/>
      <c r="H79" s="12">
        <f t="shared" si="1"/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ht="15" customHeight="1" x14ac:dyDescent="0.2">
      <c r="A80" s="32" t="s">
        <v>75</v>
      </c>
      <c r="B80" s="32" t="s">
        <v>41</v>
      </c>
      <c r="C80" s="33" t="s">
        <v>42</v>
      </c>
      <c r="D80" s="34"/>
      <c r="E80" s="35" t="s">
        <v>120</v>
      </c>
      <c r="F80" s="36" t="s">
        <v>123</v>
      </c>
      <c r="G80" s="35"/>
      <c r="H80" s="31" t="s">
        <v>123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ht="15" customHeight="1" x14ac:dyDescent="0.2">
      <c r="A81" s="32" t="s">
        <v>95</v>
      </c>
      <c r="B81" s="32" t="s">
        <v>41</v>
      </c>
      <c r="C81" s="33" t="s">
        <v>42</v>
      </c>
      <c r="D81" s="34"/>
      <c r="E81" s="35" t="s">
        <v>94</v>
      </c>
      <c r="F81" s="36" t="s">
        <v>123</v>
      </c>
      <c r="G81" s="35"/>
      <c r="H81" s="31" t="s">
        <v>123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ht="15" customHeight="1" x14ac:dyDescent="0.2">
      <c r="A82" s="6" t="s">
        <v>2</v>
      </c>
      <c r="B82" s="6" t="s">
        <v>41</v>
      </c>
      <c r="C82" s="13"/>
      <c r="D82" s="39" t="s">
        <v>135</v>
      </c>
      <c r="E82" s="9" t="s">
        <v>85</v>
      </c>
      <c r="F82" s="12">
        <v>1348</v>
      </c>
      <c r="G82" s="9"/>
      <c r="H82" s="12">
        <f t="shared" si="1"/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ht="15" customHeight="1" x14ac:dyDescent="0.2">
      <c r="A83" s="14" t="s">
        <v>105</v>
      </c>
      <c r="B83" s="15"/>
      <c r="C83" s="16"/>
      <c r="D83" s="17"/>
      <c r="E83" s="18"/>
      <c r="F83" s="19"/>
      <c r="G83" s="18"/>
      <c r="H83" s="19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ht="15" customHeight="1" x14ac:dyDescent="0.2">
      <c r="A84" s="6" t="s">
        <v>29</v>
      </c>
      <c r="B84" s="6" t="s">
        <v>41</v>
      </c>
      <c r="C84" s="13"/>
      <c r="D84" s="39" t="s">
        <v>135</v>
      </c>
      <c r="E84" s="9" t="s">
        <v>84</v>
      </c>
      <c r="F84" s="12">
        <v>1312</v>
      </c>
      <c r="G84" s="9"/>
      <c r="H84" s="12">
        <f>G84*F84</f>
        <v>0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ht="15" customHeight="1" x14ac:dyDescent="0.2">
      <c r="A85" s="6" t="s">
        <v>4</v>
      </c>
      <c r="B85" s="6" t="s">
        <v>41</v>
      </c>
      <c r="C85" s="13"/>
      <c r="D85" s="39" t="s">
        <v>135</v>
      </c>
      <c r="E85" s="9" t="s">
        <v>127</v>
      </c>
      <c r="F85" s="12">
        <v>1580</v>
      </c>
      <c r="G85" s="9"/>
      <c r="H85" s="12">
        <f>G85*F85</f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ht="15" customHeight="1" x14ac:dyDescent="0.2">
      <c r="A86" s="14" t="s">
        <v>106</v>
      </c>
      <c r="B86" s="15"/>
      <c r="C86" s="16"/>
      <c r="D86" s="17"/>
      <c r="E86" s="18"/>
      <c r="F86" s="19"/>
      <c r="G86" s="18"/>
      <c r="H86" s="19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1:28" ht="15" customHeight="1" x14ac:dyDescent="0.2">
      <c r="A87" s="6" t="s">
        <v>27</v>
      </c>
      <c r="B87" s="6" t="s">
        <v>41</v>
      </c>
      <c r="C87" s="13"/>
      <c r="D87" s="7"/>
      <c r="E87" s="9" t="s">
        <v>85</v>
      </c>
      <c r="F87" s="12">
        <v>1239</v>
      </c>
      <c r="G87" s="9"/>
      <c r="H87" s="12">
        <f>G87*F87</f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ht="15" customHeight="1" x14ac:dyDescent="0.2">
      <c r="A88" s="6" t="s">
        <v>28</v>
      </c>
      <c r="B88" s="6" t="s">
        <v>41</v>
      </c>
      <c r="C88" s="13"/>
      <c r="D88" s="7"/>
      <c r="E88" s="9"/>
      <c r="F88" s="12">
        <v>1051</v>
      </c>
      <c r="G88" s="9"/>
      <c r="H88" s="12">
        <f t="shared" ref="H88:H94" si="2">G88*F88</f>
        <v>0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28" ht="15" customHeight="1" x14ac:dyDescent="0.2">
      <c r="A89" s="14" t="s">
        <v>107</v>
      </c>
      <c r="B89" s="15"/>
      <c r="C89" s="16"/>
      <c r="D89" s="17"/>
      <c r="E89" s="18"/>
      <c r="F89" s="19"/>
      <c r="G89" s="18"/>
      <c r="H89" s="1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ht="15" customHeight="1" x14ac:dyDescent="0.2">
      <c r="A90" s="6" t="s">
        <v>66</v>
      </c>
      <c r="B90" s="6" t="s">
        <v>41</v>
      </c>
      <c r="C90" s="13"/>
      <c r="D90" s="39" t="s">
        <v>136</v>
      </c>
      <c r="E90" s="9" t="s">
        <v>128</v>
      </c>
      <c r="F90" s="12">
        <v>1514</v>
      </c>
      <c r="G90" s="9"/>
      <c r="H90" s="12">
        <f t="shared" si="2"/>
        <v>0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28" ht="15" customHeight="1" x14ac:dyDescent="0.2">
      <c r="A91" s="6" t="s">
        <v>71</v>
      </c>
      <c r="B91" s="6" t="s">
        <v>41</v>
      </c>
      <c r="C91" s="13"/>
      <c r="D91" s="7" t="s">
        <v>67</v>
      </c>
      <c r="E91" s="9" t="s">
        <v>129</v>
      </c>
      <c r="F91" s="12">
        <v>399</v>
      </c>
      <c r="G91" s="9"/>
      <c r="H91" s="12">
        <f>G91*F91</f>
        <v>0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ht="15" customHeight="1" x14ac:dyDescent="0.2">
      <c r="A92" s="6" t="s">
        <v>24</v>
      </c>
      <c r="B92" s="6" t="s">
        <v>41</v>
      </c>
      <c r="C92" s="13"/>
      <c r="D92" s="7"/>
      <c r="E92" s="9" t="s">
        <v>85</v>
      </c>
      <c r="F92" s="12">
        <v>775</v>
      </c>
      <c r="G92" s="9"/>
      <c r="H92" s="12">
        <f t="shared" si="2"/>
        <v>0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ht="15" customHeight="1" x14ac:dyDescent="0.2">
      <c r="A93" s="6" t="s">
        <v>40</v>
      </c>
      <c r="B93" s="6" t="s">
        <v>41</v>
      </c>
      <c r="C93" s="20" t="s">
        <v>42</v>
      </c>
      <c r="D93" s="7"/>
      <c r="E93" s="9" t="s">
        <v>130</v>
      </c>
      <c r="F93" s="12">
        <v>2754</v>
      </c>
      <c r="G93" s="9"/>
      <c r="H93" s="12">
        <f t="shared" si="2"/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ht="15" customHeight="1" x14ac:dyDescent="0.2">
      <c r="A94" s="6" t="s">
        <v>3</v>
      </c>
      <c r="B94" s="6" t="s">
        <v>41</v>
      </c>
      <c r="C94" s="13"/>
      <c r="D94" s="7"/>
      <c r="E94" s="9" t="s">
        <v>130</v>
      </c>
      <c r="F94" s="12">
        <v>2884</v>
      </c>
      <c r="G94" s="9"/>
      <c r="H94" s="12">
        <f t="shared" si="2"/>
        <v>0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ht="15" customHeight="1" x14ac:dyDescent="0.2">
      <c r="A95" s="37" t="s">
        <v>5</v>
      </c>
      <c r="B95" s="37" t="s">
        <v>41</v>
      </c>
      <c r="C95" s="33" t="s">
        <v>42</v>
      </c>
      <c r="D95" s="24"/>
      <c r="E95" s="24" t="s">
        <v>121</v>
      </c>
      <c r="F95" s="31" t="s">
        <v>123</v>
      </c>
      <c r="G95" s="24"/>
      <c r="H95" s="31" t="s">
        <v>123</v>
      </c>
    </row>
    <row r="96" spans="1:28" ht="15" customHeight="1" x14ac:dyDescent="0.2">
      <c r="A96" s="26" t="s">
        <v>125</v>
      </c>
      <c r="B96" s="26" t="s">
        <v>41</v>
      </c>
      <c r="C96" s="27" t="s">
        <v>42</v>
      </c>
      <c r="D96" s="28"/>
      <c r="E96" s="29" t="s">
        <v>94</v>
      </c>
      <c r="F96" s="30" t="s">
        <v>123</v>
      </c>
      <c r="G96" s="24"/>
      <c r="H96" s="31" t="s">
        <v>123</v>
      </c>
    </row>
    <row r="97" spans="1:28" ht="15" customHeight="1" x14ac:dyDescent="0.2">
      <c r="A97" s="26" t="s">
        <v>77</v>
      </c>
      <c r="B97" s="26" t="s">
        <v>41</v>
      </c>
      <c r="C97" s="27" t="s">
        <v>42</v>
      </c>
      <c r="D97" s="28"/>
      <c r="E97" s="29" t="s">
        <v>94</v>
      </c>
      <c r="F97" s="30" t="s">
        <v>123</v>
      </c>
      <c r="G97" s="29"/>
      <c r="H97" s="31" t="s">
        <v>123</v>
      </c>
    </row>
    <row r="98" spans="1:28" ht="15" customHeight="1" x14ac:dyDescent="0.2">
      <c r="A98" s="26" t="s">
        <v>78</v>
      </c>
      <c r="B98" s="26" t="s">
        <v>41</v>
      </c>
      <c r="C98" s="27" t="s">
        <v>42</v>
      </c>
      <c r="D98" s="28"/>
      <c r="E98" s="29" t="s">
        <v>94</v>
      </c>
      <c r="F98" s="30" t="s">
        <v>123</v>
      </c>
      <c r="G98" s="29"/>
      <c r="H98" s="31" t="s">
        <v>123</v>
      </c>
    </row>
    <row r="99" spans="1:28" ht="15" customHeight="1" x14ac:dyDescent="0.2">
      <c r="A99" s="6" t="s">
        <v>20</v>
      </c>
      <c r="B99" s="6" t="s">
        <v>41</v>
      </c>
      <c r="C99" s="13"/>
      <c r="D99" s="7" t="s">
        <v>67</v>
      </c>
      <c r="E99" s="9"/>
      <c r="F99" s="12">
        <v>514</v>
      </c>
      <c r="G99" s="9"/>
      <c r="H99" s="12">
        <f>G99*F99</f>
        <v>0</v>
      </c>
    </row>
    <row r="100" spans="1:28" ht="15" customHeight="1" x14ac:dyDescent="0.2">
      <c r="A100" s="14" t="s">
        <v>108</v>
      </c>
      <c r="B100" s="15"/>
      <c r="C100" s="16"/>
      <c r="D100" s="17"/>
      <c r="E100" s="18"/>
      <c r="F100" s="19"/>
      <c r="G100" s="18"/>
      <c r="H100" s="19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ht="15" customHeight="1" x14ac:dyDescent="0.2">
      <c r="A101" s="6" t="s">
        <v>17</v>
      </c>
      <c r="B101" s="6" t="s">
        <v>41</v>
      </c>
      <c r="C101" s="13"/>
      <c r="D101" s="7"/>
      <c r="E101" s="9"/>
      <c r="F101" s="12">
        <v>630</v>
      </c>
      <c r="G101" s="9"/>
      <c r="H101" s="12">
        <f>G101*F101</f>
        <v>0</v>
      </c>
    </row>
    <row r="102" spans="1:28" ht="15" customHeight="1" x14ac:dyDescent="0.2">
      <c r="A102" s="6" t="s">
        <v>22</v>
      </c>
      <c r="B102" s="6" t="s">
        <v>41</v>
      </c>
      <c r="C102" s="13"/>
      <c r="D102" s="7"/>
      <c r="E102" s="9"/>
      <c r="F102" s="12">
        <v>1645</v>
      </c>
      <c r="G102" s="9"/>
      <c r="H102" s="12">
        <f>G102*F102</f>
        <v>0</v>
      </c>
    </row>
    <row r="103" spans="1:28" ht="15" customHeight="1" x14ac:dyDescent="0.2">
      <c r="A103" s="37" t="s">
        <v>124</v>
      </c>
      <c r="B103" s="37" t="s">
        <v>41</v>
      </c>
      <c r="C103" s="33" t="s">
        <v>42</v>
      </c>
      <c r="D103" s="24"/>
      <c r="E103" s="29" t="s">
        <v>94</v>
      </c>
      <c r="F103" s="31" t="s">
        <v>123</v>
      </c>
      <c r="G103" s="38"/>
      <c r="H103" s="31" t="s">
        <v>123</v>
      </c>
    </row>
    <row r="104" spans="1:28" ht="15" customHeight="1" x14ac:dyDescent="0.2">
      <c r="A104" s="32" t="s">
        <v>76</v>
      </c>
      <c r="B104" s="32" t="s">
        <v>41</v>
      </c>
      <c r="C104" s="33" t="s">
        <v>42</v>
      </c>
      <c r="D104" s="34"/>
      <c r="E104" s="29" t="s">
        <v>131</v>
      </c>
      <c r="F104" s="31" t="s">
        <v>123</v>
      </c>
      <c r="G104" s="35"/>
      <c r="H104" s="31" t="s">
        <v>123</v>
      </c>
    </row>
    <row r="105" spans="1:28" ht="15" customHeight="1" x14ac:dyDescent="0.2">
      <c r="A105" s="6"/>
      <c r="B105" s="6"/>
      <c r="C105" s="6"/>
      <c r="D105" s="7"/>
      <c r="E105" s="9"/>
      <c r="F105" s="12"/>
      <c r="G105" s="9"/>
      <c r="H105" s="12">
        <f>G105*F105</f>
        <v>0</v>
      </c>
    </row>
    <row r="106" spans="1:28" ht="15" customHeight="1" x14ac:dyDescent="0.2">
      <c r="E106" s="3"/>
    </row>
    <row r="107" spans="1:28" ht="15" customHeight="1" x14ac:dyDescent="0.2">
      <c r="A107" s="2" t="s">
        <v>35</v>
      </c>
      <c r="F107" s="11" t="s">
        <v>39</v>
      </c>
      <c r="G107" s="9">
        <f>SUM(G12:G105)</f>
        <v>0</v>
      </c>
      <c r="H107" s="22">
        <f>SUM(H12:H105)</f>
        <v>0</v>
      </c>
    </row>
    <row r="108" spans="1:28" ht="15" customHeight="1" x14ac:dyDescent="0.2">
      <c r="A108" s="2" t="s">
        <v>109</v>
      </c>
    </row>
    <row r="109" spans="1:28" ht="15" customHeight="1" x14ac:dyDescent="0.2">
      <c r="A109" s="10" t="s">
        <v>146</v>
      </c>
      <c r="B109" s="10"/>
    </row>
    <row r="110" spans="1:28" ht="15" customHeight="1" x14ac:dyDescent="0.2">
      <c r="A110" s="10" t="s">
        <v>110</v>
      </c>
      <c r="B110" s="10"/>
    </row>
    <row r="111" spans="1:28" ht="15" customHeight="1" x14ac:dyDescent="0.2">
      <c r="A111" s="10" t="s">
        <v>111</v>
      </c>
      <c r="B111" s="10"/>
    </row>
    <row r="112" spans="1:28" ht="15" customHeight="1" x14ac:dyDescent="0.2">
      <c r="A112" s="10" t="s">
        <v>112</v>
      </c>
      <c r="B112" s="10"/>
    </row>
    <row r="113" spans="1:1" ht="15" customHeight="1" x14ac:dyDescent="0.2">
      <c r="A113" s="10" t="s">
        <v>74</v>
      </c>
    </row>
    <row r="114" spans="1:1" ht="15" customHeight="1" x14ac:dyDescent="0.2">
      <c r="A114" s="2" t="s">
        <v>36</v>
      </c>
    </row>
    <row r="115" spans="1:1" ht="15" customHeight="1" x14ac:dyDescent="0.2">
      <c r="A115" s="2" t="s">
        <v>148</v>
      </c>
    </row>
    <row r="116" spans="1:1" ht="15" customHeight="1" x14ac:dyDescent="0.2">
      <c r="A116" s="2" t="s">
        <v>113</v>
      </c>
    </row>
    <row r="117" spans="1:1" ht="15" customHeight="1" x14ac:dyDescent="0.2">
      <c r="A117" s="2" t="s">
        <v>114</v>
      </c>
    </row>
    <row r="118" spans="1:1" ht="15" customHeight="1" x14ac:dyDescent="0.2">
      <c r="A118" s="2" t="s">
        <v>115</v>
      </c>
    </row>
  </sheetData>
  <mergeCells count="1">
    <mergeCell ref="A9:H9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>&amp;RAllocations 2015 - 03/11/2016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Bottles (750 ml)</vt:lpstr>
      <vt:lpstr>'Bottles (750 ml)'!Print_Titles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Gregoire</cp:lastModifiedBy>
  <cp:lastPrinted>2020-02-04T09:43:49Z</cp:lastPrinted>
  <dcterms:created xsi:type="dcterms:W3CDTF">2008-07-29T09:54:24Z</dcterms:created>
  <dcterms:modified xsi:type="dcterms:W3CDTF">2020-03-02T01:24:51Z</dcterms:modified>
</cp:coreProperties>
</file>